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'Лист1'!$A$1:$AE$91</definedName>
  </definedNames>
  <calcPr fullCalcOnLoad="1"/>
</workbook>
</file>

<file path=xl/sharedStrings.xml><?xml version="1.0" encoding="utf-8"?>
<sst xmlns="http://schemas.openxmlformats.org/spreadsheetml/2006/main" count="83" uniqueCount="62">
  <si>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января 2017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</si>
  <si>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</si>
  <si>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</si>
  <si>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</si>
  <si>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</si>
  <si>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</si>
  <si>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</si>
  <si>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</si>
  <si>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</si>
  <si>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</si>
  <si>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</si>
  <si>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01.01.2016г.</t>
    </r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</si>
  <si>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</si>
  <si>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</si>
  <si>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</si>
  <si>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</si>
  <si>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</si>
  <si>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</si>
  <si>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 xml:space="preserve">конец отчетного периода 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</si>
  <si>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</si>
  <si>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</si>
  <si>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</si>
  <si>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</si>
  <si>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</si>
  <si>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</si>
  <si>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</si>
  <si>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</si>
  <si>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</si>
  <si>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</si>
  <si>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</si>
  <si>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</si>
  <si>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</si>
  <si>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26.12.2016 г.,№ 0124300016416000140-0020452-01</t>
  </si>
  <si>
    <t>ПАО «Совкомбанк»</t>
  </si>
  <si>
    <t>Покрытие дефицита бюджета</t>
  </si>
  <si>
    <t>Итого по 2.1</t>
  </si>
  <si>
    <t>2.2</t>
  </si>
  <si>
    <t>26.12.2016 г.,№ 0124300016416000139-002045201</t>
  </si>
  <si>
    <t>Итого по 2.2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</si>
  <si>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</si>
  <si>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</si>
  <si>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</si>
  <si>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</si>
  <si>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</si>
  <si>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</si>
  <si>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</si>
  <si>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</si>
  <si>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</si>
  <si>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</si>
  <si>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</si>
  <si>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</si>
  <si>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</si>
  <si>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Начальник финансового управления </t>
  </si>
  <si>
    <t>__________________________</t>
  </si>
  <si>
    <t>(О.М.Поликарпова)</t>
  </si>
  <si>
    <t>МП</t>
  </si>
  <si>
    <t>Главный бухгалтер</t>
  </si>
  <si>
    <t>(Л.Н. Валявкина)</t>
  </si>
  <si>
    <t xml:space="preserve">Верхний предел муниципального долга по кредитным соглашениям и договорам (предельный объём муниципального долга):  8451,3 тыс.р.  </t>
  </si>
  <si>
    <t xml:space="preserve">Верхний предел муниципального долга по кредитным соглашениям и договорам (предельный объём муниципального долга) МО "Онежское":  3000,0 тыс.р. </t>
  </si>
  <si>
    <t>Марина Александровна Казанцева (81839) 7-18-56</t>
  </si>
  <si>
    <t>отправляем на 1003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</si>
</sst>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DD/MM/YYYY"/>
    <numFmt numFmtId="167" formatCode="DD/MM/YY;@"/>
    <numFmt numFmtId="168" formatCode="#,##0.00"/>
    <numFmt numFmtId="169" formatCode="@"/>
    <numFmt numFmtId="170" formatCode="DD/MM/YY"/>
    <numFmt numFmtId="171" formatCode="#,##0"/>
    <numFmt numFmtId="172" formatCode="0"/>
    <numFmt numFmtId="173" formatCode="#,##0.00&quot;р.&quot;;[RED]#,##0.00&quot;р.&quot;"/>
  </numFmts>
  <fonts count="30">
    <font>
      <sz val="10"/>
      <name val="Arial"/>
      <family val="2"/>
    </font>
    <font>
      <sz val="10"/>
      <name val="Arial Cyr"/>
      <family val="2"/>
    </font>
    <font>
      <b/>
      <sz val="28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2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sz val="20"/>
      <name val="Arial CYR"/>
      <family val="2"/>
    </font>
    <font>
      <b/>
      <sz val="1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  <font>
      <sz val="2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0" borderId="1" xfId="0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4" fontId="8" fillId="0" borderId="6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 vertical="center" wrapText="1"/>
    </xf>
    <xf numFmtId="164" fontId="10" fillId="0" borderId="9" xfId="0" applyFont="1" applyFill="1" applyBorder="1" applyAlignment="1">
      <alignment horizontal="center" vertical="center" wrapText="1"/>
    </xf>
    <xf numFmtId="164" fontId="10" fillId="0" borderId="10" xfId="0" applyFont="1" applyFill="1" applyBorder="1" applyAlignment="1">
      <alignment horizontal="center" vertical="center" wrapText="1"/>
    </xf>
    <xf numFmtId="164" fontId="10" fillId="0" borderId="11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center" vertical="center" wrapText="1"/>
    </xf>
    <xf numFmtId="164" fontId="11" fillId="0" borderId="14" xfId="0" applyFont="1" applyFill="1" applyBorder="1" applyAlignment="1">
      <alignment horizontal="center" vertical="center" wrapText="1"/>
    </xf>
    <xf numFmtId="164" fontId="11" fillId="0" borderId="12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9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4" fontId="9" fillId="0" borderId="13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textRotation="90" wrapText="1"/>
    </xf>
    <xf numFmtId="165" fontId="9" fillId="0" borderId="4" xfId="0" applyNumberFormat="1" applyFont="1" applyFill="1" applyBorder="1" applyAlignment="1">
      <alignment horizontal="center" vertical="center" textRotation="90" wrapText="1"/>
    </xf>
    <xf numFmtId="164" fontId="9" fillId="0" borderId="5" xfId="0" applyFont="1" applyFill="1" applyBorder="1" applyAlignment="1">
      <alignment horizontal="center" vertical="center" textRotation="90" wrapText="1"/>
    </xf>
    <xf numFmtId="164" fontId="8" fillId="0" borderId="9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 wrapText="1"/>
    </xf>
    <xf numFmtId="164" fontId="8" fillId="0" borderId="15" xfId="0" applyFont="1" applyFill="1" applyBorder="1" applyAlignment="1">
      <alignment horizontal="center" vertical="center"/>
    </xf>
    <xf numFmtId="164" fontId="8" fillId="0" borderId="16" xfId="0" applyFont="1" applyFill="1" applyBorder="1" applyAlignment="1">
      <alignment horizontal="center" vertical="center" wrapText="1"/>
    </xf>
    <xf numFmtId="164" fontId="8" fillId="0" borderId="17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2" fillId="0" borderId="18" xfId="0" applyFont="1" applyFill="1" applyBorder="1" applyAlignment="1">
      <alignment/>
    </xf>
    <xf numFmtId="164" fontId="12" fillId="0" borderId="9" xfId="0" applyFont="1" applyFill="1" applyBorder="1" applyAlignment="1">
      <alignment/>
    </xf>
    <xf numFmtId="164" fontId="8" fillId="0" borderId="19" xfId="0" applyFont="1" applyFill="1" applyBorder="1" applyAlignment="1">
      <alignment/>
    </xf>
    <xf numFmtId="166" fontId="8" fillId="0" borderId="20" xfId="0" applyNumberFormat="1" applyFont="1" applyFill="1" applyBorder="1" applyAlignment="1">
      <alignment/>
    </xf>
    <xf numFmtId="164" fontId="8" fillId="0" borderId="21" xfId="0" applyFont="1" applyFill="1" applyBorder="1" applyAlignment="1">
      <alignment/>
    </xf>
    <xf numFmtId="167" fontId="8" fillId="0" borderId="21" xfId="0" applyNumberFormat="1" applyFont="1" applyFill="1" applyBorder="1" applyAlignment="1">
      <alignment/>
    </xf>
    <xf numFmtId="168" fontId="10" fillId="0" borderId="21" xfId="0" applyNumberFormat="1" applyFont="1" applyFill="1" applyBorder="1" applyAlignment="1">
      <alignment/>
    </xf>
    <xf numFmtId="168" fontId="10" fillId="0" borderId="22" xfId="0" applyNumberFormat="1" applyFont="1" applyFill="1" applyBorder="1" applyAlignment="1">
      <alignment/>
    </xf>
    <xf numFmtId="164" fontId="8" fillId="0" borderId="23" xfId="0" applyFont="1" applyFill="1" applyBorder="1" applyAlignment="1">
      <alignment/>
    </xf>
    <xf numFmtId="164" fontId="8" fillId="0" borderId="24" xfId="0" applyFont="1" applyFill="1" applyBorder="1" applyAlignment="1">
      <alignment/>
    </xf>
    <xf numFmtId="164" fontId="8" fillId="0" borderId="25" xfId="0" applyFont="1" applyFill="1" applyBorder="1" applyAlignment="1">
      <alignment/>
    </xf>
    <xf numFmtId="168" fontId="10" fillId="0" borderId="25" xfId="0" applyNumberFormat="1" applyFont="1" applyFill="1" applyBorder="1" applyAlignment="1">
      <alignment/>
    </xf>
    <xf numFmtId="164" fontId="8" fillId="0" borderId="26" xfId="0" applyFont="1" applyFill="1" applyBorder="1" applyAlignment="1">
      <alignment/>
    </xf>
    <xf numFmtId="164" fontId="10" fillId="0" borderId="27" xfId="0" applyFont="1" applyFill="1" applyBorder="1" applyAlignment="1">
      <alignment/>
    </xf>
    <xf numFmtId="168" fontId="10" fillId="0" borderId="28" xfId="0" applyNumberFormat="1" applyFont="1" applyFill="1" applyBorder="1" applyAlignment="1">
      <alignment/>
    </xf>
    <xf numFmtId="168" fontId="10" fillId="0" borderId="15" xfId="0" applyNumberFormat="1" applyFont="1" applyFill="1" applyBorder="1" applyAlignment="1">
      <alignment/>
    </xf>
    <xf numFmtId="168" fontId="10" fillId="0" borderId="29" xfId="0" applyNumberFormat="1" applyFont="1" applyFill="1" applyBorder="1" applyAlignment="1">
      <alignment/>
    </xf>
    <xf numFmtId="164" fontId="13" fillId="0" borderId="30" xfId="0" applyFont="1" applyFill="1" applyBorder="1" applyAlignment="1">
      <alignment/>
    </xf>
    <xf numFmtId="164" fontId="11" fillId="0" borderId="9" xfId="0" applyFont="1" applyFill="1" applyBorder="1" applyAlignment="1">
      <alignment/>
    </xf>
    <xf numFmtId="164" fontId="11" fillId="0" borderId="31" xfId="0" applyFont="1" applyFill="1" applyBorder="1" applyAlignment="1">
      <alignment/>
    </xf>
    <xf numFmtId="164" fontId="11" fillId="0" borderId="4" xfId="0" applyFont="1" applyFill="1" applyBorder="1" applyAlignment="1">
      <alignment/>
    </xf>
    <xf numFmtId="168" fontId="11" fillId="0" borderId="4" xfId="0" applyNumberFormat="1" applyFont="1" applyFill="1" applyBorder="1" applyAlignment="1">
      <alignment/>
    </xf>
    <xf numFmtId="168" fontId="11" fillId="0" borderId="32" xfId="0" applyNumberFormat="1" applyFont="1" applyFill="1" applyBorder="1" applyAlignment="1">
      <alignment/>
    </xf>
    <xf numFmtId="164" fontId="12" fillId="0" borderId="18" xfId="0" applyFont="1" applyFill="1" applyBorder="1" applyAlignment="1">
      <alignment/>
    </xf>
    <xf numFmtId="169" fontId="8" fillId="0" borderId="30" xfId="0" applyNumberFormat="1" applyFont="1" applyFill="1" applyBorder="1" applyAlignment="1">
      <alignment/>
    </xf>
    <xf numFmtId="164" fontId="8" fillId="0" borderId="33" xfId="0" applyFont="1" applyFill="1" applyBorder="1" applyAlignment="1">
      <alignment horizontal="center" wrapText="1"/>
    </xf>
    <xf numFmtId="164" fontId="8" fillId="0" borderId="15" xfId="0" applyFont="1" applyFill="1" applyBorder="1" applyAlignment="1">
      <alignment horizontal="center" wrapText="1"/>
    </xf>
    <xf numFmtId="168" fontId="8" fillId="0" borderId="34" xfId="0" applyNumberFormat="1" applyFont="1" applyFill="1" applyBorder="1" applyAlignment="1">
      <alignment/>
    </xf>
    <xf numFmtId="164" fontId="8" fillId="0" borderId="35" xfId="0" applyFont="1" applyBorder="1" applyAlignment="1">
      <alignment wrapText="1"/>
    </xf>
    <xf numFmtId="170" fontId="13" fillId="0" borderId="18" xfId="0" applyNumberFormat="1" applyFont="1" applyFill="1" applyBorder="1" applyAlignment="1">
      <alignment/>
    </xf>
    <xf numFmtId="164" fontId="13" fillId="0" borderId="18" xfId="0" applyFont="1" applyFill="1" applyBorder="1" applyAlignment="1">
      <alignment/>
    </xf>
    <xf numFmtId="168" fontId="8" fillId="0" borderId="15" xfId="0" applyNumberFormat="1" applyFont="1" applyFill="1" applyBorder="1" applyAlignment="1">
      <alignment/>
    </xf>
    <xf numFmtId="168" fontId="8" fillId="0" borderId="21" xfId="0" applyNumberFormat="1" applyFont="1" applyFill="1" applyBorder="1" applyAlignment="1">
      <alignment/>
    </xf>
    <xf numFmtId="168" fontId="8" fillId="0" borderId="18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9" fontId="13" fillId="0" borderId="30" xfId="0" applyNumberFormat="1" applyFont="1" applyFill="1" applyBorder="1" applyAlignment="1">
      <alignment/>
    </xf>
    <xf numFmtId="164" fontId="13" fillId="0" borderId="33" xfId="0" applyFont="1" applyFill="1" applyBorder="1" applyAlignment="1">
      <alignment horizontal="center" wrapText="1"/>
    </xf>
    <xf numFmtId="164" fontId="13" fillId="0" borderId="36" xfId="0" applyFont="1" applyFill="1" applyBorder="1" applyAlignment="1">
      <alignment horizontal="center" wrapText="1"/>
    </xf>
    <xf numFmtId="168" fontId="13" fillId="0" borderId="36" xfId="0" applyNumberFormat="1" applyFont="1" applyFill="1" applyBorder="1" applyAlignment="1">
      <alignment/>
    </xf>
    <xf numFmtId="164" fontId="13" fillId="0" borderId="36" xfId="0" applyFont="1" applyBorder="1" applyAlignment="1">
      <alignment wrapText="1"/>
    </xf>
    <xf numFmtId="170" fontId="13" fillId="0" borderId="36" xfId="0" applyNumberFormat="1" applyFont="1" applyFill="1" applyBorder="1" applyAlignment="1">
      <alignment/>
    </xf>
    <xf numFmtId="164" fontId="13" fillId="0" borderId="36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8" fillId="0" borderId="36" xfId="0" applyFont="1" applyBorder="1" applyAlignment="1">
      <alignment/>
    </xf>
    <xf numFmtId="168" fontId="8" fillId="0" borderId="36" xfId="0" applyNumberFormat="1" applyFont="1" applyFill="1" applyBorder="1" applyAlignment="1">
      <alignment/>
    </xf>
    <xf numFmtId="168" fontId="8" fillId="0" borderId="36" xfId="0" applyNumberFormat="1" applyFont="1" applyFill="1" applyBorder="1" applyAlignment="1">
      <alignment/>
    </xf>
    <xf numFmtId="164" fontId="13" fillId="0" borderId="15" xfId="0" applyFont="1" applyFill="1" applyBorder="1" applyAlignment="1">
      <alignment horizontal="center" wrapText="1"/>
    </xf>
    <xf numFmtId="168" fontId="13" fillId="0" borderId="15" xfId="0" applyNumberFormat="1" applyFont="1" applyFill="1" applyBorder="1" applyAlignment="1">
      <alignment/>
    </xf>
    <xf numFmtId="164" fontId="13" fillId="0" borderId="35" xfId="0" applyFont="1" applyBorder="1" applyAlignment="1">
      <alignment wrapText="1"/>
    </xf>
    <xf numFmtId="164" fontId="13" fillId="0" borderId="34" xfId="0" applyFont="1" applyBorder="1" applyAlignment="1">
      <alignment/>
    </xf>
    <xf numFmtId="168" fontId="13" fillId="0" borderId="37" xfId="0" applyNumberFormat="1" applyFont="1" applyFill="1" applyBorder="1" applyAlignment="1">
      <alignment/>
    </xf>
    <xf numFmtId="168" fontId="5" fillId="0" borderId="38" xfId="0" applyNumberFormat="1" applyFont="1" applyFill="1" applyBorder="1" applyAlignment="1">
      <alignment/>
    </xf>
    <xf numFmtId="168" fontId="11" fillId="0" borderId="1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12" fillId="0" borderId="38" xfId="0" applyFont="1" applyFill="1" applyBorder="1" applyAlignment="1">
      <alignment/>
    </xf>
    <xf numFmtId="164" fontId="5" fillId="0" borderId="38" xfId="0" applyFont="1" applyFill="1" applyBorder="1" applyAlignment="1">
      <alignment/>
    </xf>
    <xf numFmtId="164" fontId="11" fillId="0" borderId="39" xfId="0" applyFont="1" applyFill="1" applyBorder="1" applyAlignment="1">
      <alignment/>
    </xf>
    <xf numFmtId="164" fontId="11" fillId="0" borderId="40" xfId="0" applyFont="1" applyFill="1" applyBorder="1" applyAlignment="1">
      <alignment/>
    </xf>
    <xf numFmtId="168" fontId="11" fillId="0" borderId="40" xfId="0" applyNumberFormat="1" applyFont="1" applyFill="1" applyBorder="1" applyAlignment="1">
      <alignment/>
    </xf>
    <xf numFmtId="164" fontId="11" fillId="0" borderId="41" xfId="0" applyFont="1" applyFill="1" applyBorder="1" applyAlignment="1">
      <alignment/>
    </xf>
    <xf numFmtId="164" fontId="6" fillId="0" borderId="19" xfId="0" applyFont="1" applyFill="1" applyBorder="1" applyAlignment="1">
      <alignment/>
    </xf>
    <xf numFmtId="165" fontId="10" fillId="0" borderId="20" xfId="0" applyNumberFormat="1" applyFont="1" applyFill="1" applyBorder="1" applyAlignment="1">
      <alignment/>
    </xf>
    <xf numFmtId="165" fontId="10" fillId="0" borderId="21" xfId="0" applyNumberFormat="1" applyFont="1" applyFill="1" applyBorder="1" applyAlignment="1">
      <alignment/>
    </xf>
    <xf numFmtId="171" fontId="10" fillId="0" borderId="21" xfId="0" applyNumberFormat="1" applyFont="1" applyFill="1" applyBorder="1" applyAlignment="1">
      <alignment/>
    </xf>
    <xf numFmtId="165" fontId="10" fillId="0" borderId="22" xfId="0" applyNumberFormat="1" applyFont="1" applyFill="1" applyBorder="1" applyAlignment="1">
      <alignment/>
    </xf>
    <xf numFmtId="164" fontId="5" fillId="0" borderId="30" xfId="0" applyFont="1" applyFill="1" applyBorder="1" applyAlignment="1">
      <alignment/>
    </xf>
    <xf numFmtId="165" fontId="11" fillId="0" borderId="27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165" fontId="11" fillId="0" borderId="42" xfId="0" applyNumberFormat="1" applyFont="1" applyFill="1" applyBorder="1" applyAlignment="1">
      <alignment/>
    </xf>
    <xf numFmtId="164" fontId="6" fillId="0" borderId="38" xfId="0" applyFont="1" applyFill="1" applyBorder="1" applyAlignment="1">
      <alignment/>
    </xf>
    <xf numFmtId="165" fontId="11" fillId="0" borderId="39" xfId="0" applyNumberFormat="1" applyFont="1" applyFill="1" applyBorder="1" applyAlignment="1">
      <alignment/>
    </xf>
    <xf numFmtId="165" fontId="10" fillId="0" borderId="40" xfId="0" applyNumberFormat="1" applyFont="1" applyFill="1" applyBorder="1" applyAlignment="1">
      <alignment/>
    </xf>
    <xf numFmtId="171" fontId="10" fillId="0" borderId="40" xfId="0" applyNumberFormat="1" applyFont="1" applyFill="1" applyBorder="1" applyAlignment="1">
      <alignment/>
    </xf>
    <xf numFmtId="165" fontId="10" fillId="0" borderId="41" xfId="0" applyNumberFormat="1" applyFont="1" applyFill="1" applyBorder="1" applyAlignment="1">
      <alignment/>
    </xf>
    <xf numFmtId="165" fontId="11" fillId="0" borderId="20" xfId="0" applyNumberFormat="1" applyFont="1" applyFill="1" applyBorder="1" applyAlignment="1">
      <alignment/>
    </xf>
    <xf numFmtId="168" fontId="10" fillId="0" borderId="43" xfId="0" applyNumberFormat="1" applyFont="1" applyFill="1" applyBorder="1" applyAlignment="1">
      <alignment/>
    </xf>
    <xf numFmtId="164" fontId="6" fillId="0" borderId="30" xfId="0" applyFont="1" applyFill="1" applyBorder="1" applyAlignment="1">
      <alignment/>
    </xf>
    <xf numFmtId="165" fontId="11" fillId="0" borderId="44" xfId="0" applyNumberFormat="1" applyFont="1" applyFill="1" applyBorder="1" applyAlignment="1">
      <alignment/>
    </xf>
    <xf numFmtId="165" fontId="10" fillId="0" borderId="15" xfId="0" applyNumberFormat="1" applyFont="1" applyFill="1" applyBorder="1" applyAlignment="1">
      <alignment/>
    </xf>
    <xf numFmtId="171" fontId="10" fillId="0" borderId="15" xfId="0" applyNumberFormat="1" applyFont="1" applyFill="1" applyBorder="1" applyAlignment="1">
      <alignment/>
    </xf>
    <xf numFmtId="164" fontId="5" fillId="0" borderId="9" xfId="0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165" fontId="11" fillId="0" borderId="4" xfId="0" applyNumberFormat="1" applyFont="1" applyFill="1" applyBorder="1" applyAlignment="1">
      <alignment/>
    </xf>
    <xf numFmtId="171" fontId="11" fillId="0" borderId="4" xfId="0" applyNumberFormat="1" applyFont="1" applyFill="1" applyBorder="1" applyAlignment="1">
      <alignment/>
    </xf>
    <xf numFmtId="164" fontId="12" fillId="0" borderId="9" xfId="0" applyFont="1" applyFill="1" applyBorder="1" applyAlignment="1">
      <alignment/>
    </xf>
    <xf numFmtId="172" fontId="12" fillId="0" borderId="9" xfId="0" applyNumberFormat="1" applyFont="1" applyFill="1" applyBorder="1" applyAlignment="1">
      <alignment/>
    </xf>
    <xf numFmtId="164" fontId="6" fillId="0" borderId="45" xfId="0" applyFont="1" applyFill="1" applyBorder="1" applyAlignment="1">
      <alignment/>
    </xf>
    <xf numFmtId="164" fontId="6" fillId="0" borderId="46" xfId="0" applyFont="1" applyFill="1" applyBorder="1" applyAlignment="1">
      <alignment/>
    </xf>
    <xf numFmtId="165" fontId="10" fillId="0" borderId="47" xfId="0" applyNumberFormat="1" applyFont="1" applyFill="1" applyBorder="1" applyAlignment="1">
      <alignment/>
    </xf>
    <xf numFmtId="165" fontId="10" fillId="0" borderId="28" xfId="0" applyNumberFormat="1" applyFont="1" applyFill="1" applyBorder="1" applyAlignment="1">
      <alignment/>
    </xf>
    <xf numFmtId="165" fontId="10" fillId="0" borderId="29" xfId="0" applyNumberFormat="1" applyFont="1" applyFill="1" applyBorder="1" applyAlignment="1">
      <alignment/>
    </xf>
    <xf numFmtId="164" fontId="5" fillId="0" borderId="39" xfId="0" applyFont="1" applyFill="1" applyBorder="1" applyAlignment="1">
      <alignment/>
    </xf>
    <xf numFmtId="165" fontId="11" fillId="0" borderId="48" xfId="0" applyNumberFormat="1" applyFont="1" applyFill="1" applyBorder="1" applyAlignment="1">
      <alignment/>
    </xf>
    <xf numFmtId="165" fontId="11" fillId="0" borderId="35" xfId="0" applyNumberFormat="1" applyFont="1" applyFill="1" applyBorder="1" applyAlignment="1">
      <alignment/>
    </xf>
    <xf numFmtId="172" fontId="11" fillId="0" borderId="35" xfId="0" applyNumberFormat="1" applyFont="1" applyFill="1" applyBorder="1" applyAlignment="1">
      <alignment/>
    </xf>
    <xf numFmtId="165" fontId="11" fillId="0" borderId="49" xfId="0" applyNumberFormat="1" applyFont="1" applyFill="1" applyBorder="1" applyAlignment="1">
      <alignment/>
    </xf>
    <xf numFmtId="164" fontId="5" fillId="0" borderId="50" xfId="0" applyFont="1" applyFill="1" applyBorder="1" applyAlignment="1">
      <alignment/>
    </xf>
    <xf numFmtId="165" fontId="11" fillId="0" borderId="51" xfId="0" applyNumberFormat="1" applyFont="1" applyFill="1" applyBorder="1" applyAlignment="1">
      <alignment/>
    </xf>
    <xf numFmtId="165" fontId="11" fillId="0" borderId="52" xfId="0" applyNumberFormat="1" applyFont="1" applyFill="1" applyBorder="1" applyAlignment="1">
      <alignment/>
    </xf>
    <xf numFmtId="168" fontId="11" fillId="0" borderId="52" xfId="0" applyNumberFormat="1" applyFont="1" applyFill="1" applyBorder="1" applyAlignment="1">
      <alignment/>
    </xf>
    <xf numFmtId="168" fontId="11" fillId="0" borderId="53" xfId="0" applyNumberFormat="1" applyFont="1" applyFill="1" applyBorder="1" applyAlignment="1">
      <alignment/>
    </xf>
    <xf numFmtId="164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71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Fill="1" applyBorder="1" applyAlignment="1">
      <alignment horizontal="left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0" xfId="0" applyFont="1" applyFill="1" applyBorder="1" applyAlignment="1">
      <alignment horizontal="center"/>
    </xf>
    <xf numFmtId="164" fontId="17" fillId="0" borderId="0" xfId="0" applyFont="1" applyFill="1" applyAlignment="1">
      <alignment horizontal="left"/>
    </xf>
    <xf numFmtId="164" fontId="16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11" fillId="0" borderId="0" xfId="0" applyFont="1" applyFill="1" applyAlignment="1">
      <alignment/>
    </xf>
    <xf numFmtId="173" fontId="22" fillId="0" borderId="0" xfId="0" applyNumberFormat="1" applyFont="1" applyFill="1" applyAlignment="1">
      <alignment/>
    </xf>
    <xf numFmtId="164" fontId="23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12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7" fillId="0" borderId="0" xfId="0" applyFont="1" applyFill="1" applyBorder="1" applyAlignment="1">
      <alignment horizontal="left"/>
    </xf>
    <xf numFmtId="164" fontId="27" fillId="0" borderId="0" xfId="0" applyFont="1" applyFill="1" applyAlignment="1">
      <alignment/>
    </xf>
    <xf numFmtId="164" fontId="27" fillId="0" borderId="0" xfId="0" applyFont="1" applyFill="1" applyBorder="1" applyAlignment="1">
      <alignment horizontal="center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26" fillId="0" borderId="0" xfId="0" applyFont="1" applyFill="1" applyAlignment="1">
      <alignment/>
    </xf>
    <xf numFmtId="164" fontId="28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17" fillId="2" borderId="0" xfId="0" applyFont="1" applyFill="1" applyAlignment="1">
      <alignment/>
    </xf>
    <xf numFmtId="164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00"/>
  <sheetViews>
    <sheetView tabSelected="1" zoomScale="50" zoomScaleNormal="50" workbookViewId="0" topLeftCell="A31">
      <selection activeCell="C63" sqref="C63:O75"/>
    </sheetView>
  </sheetViews>
  <sheetFormatPr defaultColWidth="9.140625" defaultRowHeight="12.75" outlineLevelRow="1" outlineLevelCol="1"/>
  <cols>
    <col min="1" max="1" width="6.8515625" style="1" customWidth="1"/>
    <col min="2" max="2" width="39.00390625" style="1" customWidth="1"/>
    <col min="3" max="3" width="29.28125" style="1" customWidth="1"/>
    <col min="4" max="4" width="30.57421875" style="1" customWidth="1"/>
    <col min="5" max="5" width="27.7109375" style="1" customWidth="1" outlineLevel="1"/>
    <col min="6" max="6" width="22.28125" style="1" customWidth="1" outlineLevel="1"/>
    <col min="7" max="7" width="24.00390625" style="1" customWidth="1" outlineLevel="1"/>
    <col min="8" max="9" width="17.28125" style="1" customWidth="1"/>
    <col min="10" max="10" width="15.8515625" style="1" customWidth="1"/>
    <col min="11" max="11" width="22.00390625" style="1" customWidth="1"/>
    <col min="12" max="12" width="18.28125" style="1" customWidth="1"/>
    <col min="13" max="13" width="13.28125" style="1" customWidth="1"/>
    <col min="14" max="14" width="24.8515625" style="1" customWidth="1"/>
    <col min="15" max="15" width="19.421875" style="1" customWidth="1"/>
    <col min="16" max="16" width="14.421875" style="1" customWidth="1"/>
    <col min="17" max="17" width="17.57421875" style="1" customWidth="1"/>
    <col min="18" max="18" width="17.421875" style="1" customWidth="1"/>
    <col min="19" max="19" width="16.421875" style="1" customWidth="1"/>
    <col min="20" max="20" width="18.00390625" style="1" customWidth="1"/>
    <col min="21" max="21" width="19.140625" style="1" customWidth="1"/>
    <col min="22" max="22" width="15.8515625" style="1" customWidth="1"/>
    <col min="23" max="28" width="0" style="1" hidden="1" customWidth="1" outlineLevel="1"/>
    <col min="29" max="29" width="23.140625" style="1" customWidth="1"/>
    <col min="30" max="30" width="17.57421875" style="1" customWidth="1"/>
    <col min="31" max="31" width="15.28125" style="1" customWidth="1"/>
    <col min="32" max="16384" width="9.140625" style="1" customWidth="1"/>
  </cols>
  <sheetData>
    <row r="2" spans="1:57" s="4" customFormat="1" ht="57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9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ht="21">
      <c r="A5" s="8"/>
      <c r="B5" s="9"/>
      <c r="C5" s="9"/>
      <c r="D5" s="9"/>
      <c r="E5" s="9"/>
      <c r="F5" s="9"/>
      <c r="G5" s="9"/>
      <c r="H5" s="9"/>
      <c r="I5" s="9"/>
      <c r="J5" s="9"/>
      <c r="K5" s="10" t="s">
        <v>1</v>
      </c>
      <c r="L5" s="10"/>
      <c r="M5" s="10"/>
      <c r="N5" s="10"/>
      <c r="O5" s="10"/>
      <c r="P5" s="10"/>
      <c r="Q5" s="11" t="s">
        <v>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2"/>
      <c r="AD5" s="13" t="s">
        <v>3</v>
      </c>
      <c r="AE5" s="14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14.75" customHeight="1">
      <c r="A6" s="15" t="s">
        <v>4</v>
      </c>
      <c r="B6" s="16" t="s">
        <v>5</v>
      </c>
      <c r="C6" s="16" t="s">
        <v>6</v>
      </c>
      <c r="D6" s="17" t="s">
        <v>7</v>
      </c>
      <c r="E6" s="18" t="s">
        <v>8</v>
      </c>
      <c r="F6" s="18" t="s">
        <v>9</v>
      </c>
      <c r="G6" s="19" t="s">
        <v>10</v>
      </c>
      <c r="H6" s="16" t="s">
        <v>11</v>
      </c>
      <c r="I6" s="16"/>
      <c r="J6" s="16"/>
      <c r="K6" s="20" t="s">
        <v>12</v>
      </c>
      <c r="L6" s="20"/>
      <c r="M6" s="20"/>
      <c r="N6" s="21" t="s">
        <v>13</v>
      </c>
      <c r="O6" s="21"/>
      <c r="P6" s="21"/>
      <c r="Q6" s="22" t="s">
        <v>14</v>
      </c>
      <c r="R6" s="22"/>
      <c r="S6" s="22"/>
      <c r="T6" s="23" t="s">
        <v>15</v>
      </c>
      <c r="U6" s="23"/>
      <c r="V6" s="23"/>
      <c r="W6" s="18" t="s">
        <v>16</v>
      </c>
      <c r="X6" s="18"/>
      <c r="Y6" s="18"/>
      <c r="Z6" s="24" t="s">
        <v>17</v>
      </c>
      <c r="AA6" s="24"/>
      <c r="AB6" s="24"/>
      <c r="AC6" s="25" t="s">
        <v>18</v>
      </c>
      <c r="AD6" s="25"/>
      <c r="AE6" s="25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88.5" customHeight="1">
      <c r="A7" s="15"/>
      <c r="B7" s="16"/>
      <c r="C7" s="16"/>
      <c r="D7" s="17"/>
      <c r="E7" s="18"/>
      <c r="F7" s="18"/>
      <c r="G7" s="19"/>
      <c r="H7" s="26" t="s">
        <v>19</v>
      </c>
      <c r="I7" s="27" t="s">
        <v>20</v>
      </c>
      <c r="J7" s="28" t="s">
        <v>21</v>
      </c>
      <c r="K7" s="29" t="s">
        <v>22</v>
      </c>
      <c r="L7" s="27" t="s">
        <v>20</v>
      </c>
      <c r="M7" s="29" t="s">
        <v>21</v>
      </c>
      <c r="N7" s="30" t="s">
        <v>19</v>
      </c>
      <c r="O7" s="27" t="s">
        <v>20</v>
      </c>
      <c r="P7" s="30" t="s">
        <v>21</v>
      </c>
      <c r="Q7" s="15" t="s">
        <v>22</v>
      </c>
      <c r="R7" s="31" t="s">
        <v>20</v>
      </c>
      <c r="S7" s="32" t="s">
        <v>21</v>
      </c>
      <c r="T7" s="29" t="s">
        <v>23</v>
      </c>
      <c r="U7" s="33" t="s">
        <v>20</v>
      </c>
      <c r="V7" s="34" t="s">
        <v>21</v>
      </c>
      <c r="W7" s="35" t="s">
        <v>23</v>
      </c>
      <c r="X7" s="36" t="s">
        <v>20</v>
      </c>
      <c r="Y7" s="35" t="s">
        <v>21</v>
      </c>
      <c r="Z7" s="35" t="s">
        <v>23</v>
      </c>
      <c r="AA7" s="36" t="s">
        <v>20</v>
      </c>
      <c r="AB7" s="37" t="s">
        <v>21</v>
      </c>
      <c r="AC7" s="29" t="s">
        <v>24</v>
      </c>
      <c r="AD7" s="33" t="s">
        <v>20</v>
      </c>
      <c r="AE7" s="29" t="s">
        <v>21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55" customFormat="1" ht="21" customHeight="1">
      <c r="A8" s="38">
        <v>1</v>
      </c>
      <c r="B8" s="39">
        <v>2</v>
      </c>
      <c r="C8" s="39">
        <v>3</v>
      </c>
      <c r="D8" s="40">
        <v>4</v>
      </c>
      <c r="E8" s="41">
        <v>5</v>
      </c>
      <c r="F8" s="41">
        <v>6</v>
      </c>
      <c r="G8" s="42">
        <v>7</v>
      </c>
      <c r="H8" s="43">
        <v>8</v>
      </c>
      <c r="I8" s="44">
        <v>9</v>
      </c>
      <c r="J8" s="45">
        <v>10</v>
      </c>
      <c r="K8" s="43">
        <v>11</v>
      </c>
      <c r="L8" s="39">
        <v>12</v>
      </c>
      <c r="M8" s="46">
        <v>13</v>
      </c>
      <c r="N8" s="45">
        <v>14</v>
      </c>
      <c r="O8" s="39">
        <v>15</v>
      </c>
      <c r="P8" s="45">
        <v>16</v>
      </c>
      <c r="Q8" s="39">
        <v>17</v>
      </c>
      <c r="R8" s="44">
        <v>18</v>
      </c>
      <c r="S8" s="39">
        <v>19</v>
      </c>
      <c r="T8" s="47">
        <v>20</v>
      </c>
      <c r="U8" s="48">
        <v>21</v>
      </c>
      <c r="V8" s="49">
        <v>22</v>
      </c>
      <c r="W8" s="50">
        <v>23</v>
      </c>
      <c r="X8" s="51">
        <v>24</v>
      </c>
      <c r="Y8" s="50">
        <v>25</v>
      </c>
      <c r="Z8" s="50">
        <v>26</v>
      </c>
      <c r="AA8" s="51">
        <v>27</v>
      </c>
      <c r="AB8" s="52">
        <v>28</v>
      </c>
      <c r="AC8" s="53">
        <v>23</v>
      </c>
      <c r="AD8" s="48">
        <v>24</v>
      </c>
      <c r="AE8" s="38">
        <v>25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ht="27.75">
      <c r="A9" s="56" t="s">
        <v>25</v>
      </c>
      <c r="B9" s="57" t="s">
        <v>26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ht="26.25">
      <c r="A10" s="58"/>
      <c r="B10" s="59"/>
      <c r="C10" s="60"/>
      <c r="D10" s="60"/>
      <c r="E10" s="60"/>
      <c r="F10" s="61"/>
      <c r="G10" s="60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>
        <f aca="true" t="shared" si="0" ref="AC10:AC12">H10+N10-T10-Z10</f>
        <v>0</v>
      </c>
      <c r="AD10" s="62">
        <f aca="true" t="shared" si="1" ref="AD10:AD12">I10+Q10-U10-AA10</f>
        <v>0</v>
      </c>
      <c r="AE10" s="63">
        <f aca="true" t="shared" si="2" ref="AE10:AE12">J10+R10-V10-AB10</f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26.25">
      <c r="A11" s="64"/>
      <c r="B11" s="65"/>
      <c r="C11" s="66"/>
      <c r="D11" s="66"/>
      <c r="E11" s="66"/>
      <c r="F11" s="66"/>
      <c r="G11" s="66"/>
      <c r="H11" s="67"/>
      <c r="I11" s="67"/>
      <c r="J11" s="67"/>
      <c r="K11" s="67"/>
      <c r="L11" s="67"/>
      <c r="M11" s="67"/>
      <c r="N11" s="62"/>
      <c r="O11" s="62"/>
      <c r="P11" s="62"/>
      <c r="Q11" s="67"/>
      <c r="R11" s="67"/>
      <c r="S11" s="67"/>
      <c r="T11" s="62"/>
      <c r="U11" s="62"/>
      <c r="V11" s="62"/>
      <c r="W11" s="67"/>
      <c r="X11" s="67"/>
      <c r="Y11" s="67"/>
      <c r="Z11" s="62"/>
      <c r="AA11" s="62"/>
      <c r="AB11" s="62"/>
      <c r="AC11" s="62">
        <f t="shared" si="0"/>
        <v>0</v>
      </c>
      <c r="AD11" s="62">
        <f t="shared" si="1"/>
        <v>0</v>
      </c>
      <c r="AE11" s="63">
        <f t="shared" si="2"/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ht="27">
      <c r="A12" s="68"/>
      <c r="B12" s="69" t="s">
        <v>27</v>
      </c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70"/>
      <c r="N12" s="71"/>
      <c r="O12" s="71"/>
      <c r="P12" s="71"/>
      <c r="Q12" s="70"/>
      <c r="R12" s="70"/>
      <c r="S12" s="70"/>
      <c r="T12" s="71"/>
      <c r="U12" s="71"/>
      <c r="V12" s="71"/>
      <c r="W12" s="70"/>
      <c r="X12" s="70"/>
      <c r="Y12" s="70"/>
      <c r="Z12" s="71"/>
      <c r="AA12" s="71"/>
      <c r="AB12" s="71"/>
      <c r="AC12" s="71">
        <f t="shared" si="0"/>
        <v>0</v>
      </c>
      <c r="AD12" s="71">
        <f t="shared" si="1"/>
        <v>0</v>
      </c>
      <c r="AE12" s="72">
        <f t="shared" si="2"/>
        <v>0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26.25">
      <c r="A13" s="73"/>
      <c r="B13" s="74" t="s">
        <v>28</v>
      </c>
      <c r="C13" s="75"/>
      <c r="D13" s="76"/>
      <c r="E13" s="76"/>
      <c r="F13" s="76"/>
      <c r="G13" s="76"/>
      <c r="H13" s="77">
        <f>SUM(H10:H12)</f>
        <v>0</v>
      </c>
      <c r="I13" s="77">
        <f>SUM(I10:I12)</f>
        <v>0</v>
      </c>
      <c r="J13" s="77">
        <f>SUM(J10:J12)</f>
        <v>0</v>
      </c>
      <c r="K13" s="77">
        <f>SUM(K10:K12)</f>
        <v>0</v>
      </c>
      <c r="L13" s="77">
        <f>SUM(L10:L12)</f>
        <v>0</v>
      </c>
      <c r="M13" s="77">
        <f>SUM(M10:M12)</f>
        <v>0</v>
      </c>
      <c r="N13" s="77">
        <f>SUM(N10:N12)</f>
        <v>0</v>
      </c>
      <c r="O13" s="77">
        <f>SUM(O10:O12)</f>
        <v>0</v>
      </c>
      <c r="P13" s="77">
        <f>SUM(P10:P12)</f>
        <v>0</v>
      </c>
      <c r="Q13" s="77">
        <f>SUM(Q10:Q12)</f>
        <v>0</v>
      </c>
      <c r="R13" s="77">
        <f>SUM(R10:R12)</f>
        <v>0</v>
      </c>
      <c r="S13" s="77">
        <f>SUM(S10:S12)</f>
        <v>0</v>
      </c>
      <c r="T13" s="77">
        <f>SUM(T10:T12)</f>
        <v>0</v>
      </c>
      <c r="U13" s="77">
        <f>SUM(U10:U12)</f>
        <v>0</v>
      </c>
      <c r="V13" s="77">
        <f>SUM(V10:V12)</f>
        <v>0</v>
      </c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7">
        <f>SUM(AB10:AB12)</f>
        <v>0</v>
      </c>
      <c r="AC13" s="77">
        <f>SUM(AC10:AC12)</f>
        <v>0</v>
      </c>
      <c r="AD13" s="77">
        <f>SUM(AD10:AD12)</f>
        <v>0</v>
      </c>
      <c r="AE13" s="78">
        <f>SUM(AE10:AE12)</f>
        <v>0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27">
      <c r="A14" s="56" t="s">
        <v>29</v>
      </c>
      <c r="B14" s="79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31" s="90" customFormat="1" ht="65.25">
      <c r="A15" s="80" t="s">
        <v>31</v>
      </c>
      <c r="B15" s="81" t="s">
        <v>32</v>
      </c>
      <c r="C15" s="82" t="s">
        <v>33</v>
      </c>
      <c r="D15" s="83">
        <v>5000000</v>
      </c>
      <c r="E15" s="84" t="s">
        <v>34</v>
      </c>
      <c r="F15" s="85">
        <v>43094</v>
      </c>
      <c r="G15" s="86"/>
      <c r="H15" s="86"/>
      <c r="I15" s="86"/>
      <c r="J15" s="86"/>
      <c r="K15" s="87">
        <v>5000000</v>
      </c>
      <c r="L15" s="86"/>
      <c r="M15" s="86"/>
      <c r="N15" s="88">
        <v>5000000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9">
        <f>N15</f>
        <v>5000000</v>
      </c>
      <c r="AD15" s="86"/>
      <c r="AE15" s="86"/>
    </row>
    <row r="16" spans="1:31" s="98" customFormat="1" ht="21.75">
      <c r="A16" s="91" t="s">
        <v>35</v>
      </c>
      <c r="B16" s="92"/>
      <c r="C16" s="93"/>
      <c r="D16" s="94">
        <f>D15</f>
        <v>5000000</v>
      </c>
      <c r="E16" s="95"/>
      <c r="F16" s="96"/>
      <c r="G16" s="97"/>
      <c r="H16" s="97"/>
      <c r="I16" s="97"/>
      <c r="J16" s="97"/>
      <c r="K16" s="94">
        <f>K15</f>
        <v>5000000</v>
      </c>
      <c r="L16" s="94"/>
      <c r="M16" s="94"/>
      <c r="N16" s="94">
        <f>N15</f>
        <v>5000000</v>
      </c>
      <c r="O16" s="94"/>
      <c r="P16" s="94"/>
      <c r="Q16" s="94"/>
      <c r="R16" s="94"/>
      <c r="S16" s="94"/>
      <c r="T16" s="94"/>
      <c r="U16" s="94"/>
      <c r="V16" s="94"/>
      <c r="W16" s="97"/>
      <c r="X16" s="97"/>
      <c r="Y16" s="97"/>
      <c r="Z16" s="97"/>
      <c r="AA16" s="97"/>
      <c r="AB16" s="97"/>
      <c r="AC16" s="94">
        <f>AC15</f>
        <v>5000000</v>
      </c>
      <c r="AD16" s="97"/>
      <c r="AE16" s="97"/>
    </row>
    <row r="17" spans="1:31" s="90" customFormat="1" ht="42" customHeight="1">
      <c r="A17" s="80" t="s">
        <v>36</v>
      </c>
      <c r="B17" s="81" t="s">
        <v>37</v>
      </c>
      <c r="C17" s="82" t="s">
        <v>33</v>
      </c>
      <c r="D17" s="83">
        <v>3000000</v>
      </c>
      <c r="E17" s="84" t="s">
        <v>34</v>
      </c>
      <c r="F17" s="96">
        <v>43094</v>
      </c>
      <c r="G17" s="99"/>
      <c r="H17" s="100"/>
      <c r="I17" s="100"/>
      <c r="J17" s="100"/>
      <c r="K17" s="100">
        <v>3000000</v>
      </c>
      <c r="L17" s="100"/>
      <c r="M17" s="100"/>
      <c r="N17" s="100">
        <v>3000000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>
        <f>N17</f>
        <v>3000000</v>
      </c>
      <c r="AD17" s="100">
        <f>O17-U17</f>
        <v>0</v>
      </c>
      <c r="AE17" s="100">
        <f>P17-V17</f>
        <v>0</v>
      </c>
    </row>
    <row r="18" spans="1:31" s="98" customFormat="1" ht="42" customHeight="1">
      <c r="A18" s="91" t="s">
        <v>38</v>
      </c>
      <c r="B18" s="92"/>
      <c r="C18" s="102"/>
      <c r="D18" s="103">
        <f>D17</f>
        <v>3000000</v>
      </c>
      <c r="E18" s="104"/>
      <c r="F18" s="85"/>
      <c r="G18" s="105"/>
      <c r="H18" s="103"/>
      <c r="I18" s="103"/>
      <c r="J18" s="103"/>
      <c r="K18" s="103">
        <f>K17</f>
        <v>3000000</v>
      </c>
      <c r="L18" s="103"/>
      <c r="M18" s="103"/>
      <c r="N18" s="103">
        <f>N17</f>
        <v>3000000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>
        <f>AC17</f>
        <v>3000000</v>
      </c>
      <c r="AD18" s="103"/>
      <c r="AE18" s="106"/>
    </row>
    <row r="19" spans="1:57" s="110" customFormat="1" ht="26.25">
      <c r="A19" s="107"/>
      <c r="B19" s="108" t="s">
        <v>39</v>
      </c>
      <c r="C19" s="77"/>
      <c r="D19" s="77">
        <f>D16+D18</f>
        <v>8000000</v>
      </c>
      <c r="E19" s="77"/>
      <c r="F19" s="77"/>
      <c r="G19" s="77"/>
      <c r="H19" s="77">
        <f>H17</f>
        <v>0</v>
      </c>
      <c r="I19" s="77">
        <f>I17</f>
        <v>0</v>
      </c>
      <c r="J19" s="77">
        <f>J17</f>
        <v>0</v>
      </c>
      <c r="K19" s="77">
        <f>K16+K18</f>
        <v>8000000</v>
      </c>
      <c r="L19" s="77">
        <f>L17</f>
        <v>0</v>
      </c>
      <c r="M19" s="77">
        <f>M17</f>
        <v>0</v>
      </c>
      <c r="N19" s="77">
        <f>N16+N18</f>
        <v>8000000</v>
      </c>
      <c r="O19" s="77">
        <f>O17</f>
        <v>0</v>
      </c>
      <c r="P19" s="77">
        <f>P17</f>
        <v>0</v>
      </c>
      <c r="Q19" s="77">
        <f>Q17</f>
        <v>0</v>
      </c>
      <c r="R19" s="77">
        <f>R17</f>
        <v>0</v>
      </c>
      <c r="S19" s="77">
        <f>S17</f>
        <v>0</v>
      </c>
      <c r="T19" s="77">
        <f>T17</f>
        <v>0</v>
      </c>
      <c r="U19" s="77">
        <f>U17</f>
        <v>0</v>
      </c>
      <c r="V19" s="77">
        <f>V17</f>
        <v>0</v>
      </c>
      <c r="W19" s="77">
        <f>W17</f>
        <v>0</v>
      </c>
      <c r="X19" s="77">
        <f>X17</f>
        <v>0</v>
      </c>
      <c r="Y19" s="77">
        <f>Y17</f>
        <v>0</v>
      </c>
      <c r="Z19" s="77">
        <f>Z17</f>
        <v>0</v>
      </c>
      <c r="AA19" s="77">
        <f>AA17</f>
        <v>0</v>
      </c>
      <c r="AB19" s="77">
        <f>AB17</f>
        <v>0</v>
      </c>
      <c r="AC19" s="77">
        <f>AC16+AC18</f>
        <v>8000000</v>
      </c>
      <c r="AD19" s="77">
        <f>SUM(AD17:AD17)</f>
        <v>0</v>
      </c>
      <c r="AE19" s="78">
        <f>SUM(AE17:AE17)</f>
        <v>0</v>
      </c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</row>
    <row r="20" spans="1:57" ht="27">
      <c r="A20" s="111" t="s">
        <v>40</v>
      </c>
      <c r="B20" s="79" t="s">
        <v>41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25.5">
      <c r="A21" s="112"/>
      <c r="B21" s="113" t="s">
        <v>42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6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ht="26.25">
      <c r="A22" s="117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1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25.5">
      <c r="A23" s="122"/>
      <c r="B23" s="123" t="s">
        <v>43</v>
      </c>
      <c r="C23" s="124"/>
      <c r="D23" s="124"/>
      <c r="E23" s="124"/>
      <c r="F23" s="124"/>
      <c r="G23" s="124"/>
      <c r="H23" s="124">
        <f>SUM(H22:H22)</f>
        <v>0</v>
      </c>
      <c r="I23" s="124">
        <f>SUM(I22:I22)</f>
        <v>0</v>
      </c>
      <c r="J23" s="124">
        <f>SUM(J22:J22)</f>
        <v>0</v>
      </c>
      <c r="K23" s="124">
        <f>SUM(K22:K22)</f>
        <v>0</v>
      </c>
      <c r="L23" s="124">
        <f>SUM(L22:L22)</f>
        <v>0</v>
      </c>
      <c r="M23" s="124">
        <f>SUM(M22:M22)</f>
        <v>0</v>
      </c>
      <c r="N23" s="124">
        <f>SUM(N22:N22)</f>
        <v>0</v>
      </c>
      <c r="O23" s="124">
        <f>SUM(O22:O22)</f>
        <v>0</v>
      </c>
      <c r="P23" s="124">
        <f>SUM(P22:P22)</f>
        <v>0</v>
      </c>
      <c r="Q23" s="124">
        <f>SUM(Q22:Q22)</f>
        <v>0</v>
      </c>
      <c r="R23" s="124">
        <f>SUM(R22:R22)</f>
        <v>0</v>
      </c>
      <c r="S23" s="124">
        <f>SUM(S22:S22)</f>
        <v>0</v>
      </c>
      <c r="T23" s="124">
        <f>SUM(T22:T22)</f>
        <v>0</v>
      </c>
      <c r="U23" s="124">
        <f>SUM(U22:U22)</f>
        <v>0</v>
      </c>
      <c r="V23" s="124">
        <f>SUM(V22:V22)</f>
        <v>0</v>
      </c>
      <c r="W23" s="124">
        <f>SUM(W22:W22)</f>
        <v>0</v>
      </c>
      <c r="X23" s="124">
        <f>SUM(X22:X22)</f>
        <v>0</v>
      </c>
      <c r="Y23" s="124">
        <f>SUM(Y22:Y22)</f>
        <v>0</v>
      </c>
      <c r="Z23" s="124">
        <f>SUM(Z22:Z22)</f>
        <v>0</v>
      </c>
      <c r="AA23" s="124">
        <f>SUM(AA22:AA22)</f>
        <v>0</v>
      </c>
      <c r="AB23" s="124">
        <f>SUM(AB22:AB22)</f>
        <v>0</v>
      </c>
      <c r="AC23" s="124">
        <f>SUM(AC22:AC22)</f>
        <v>0</v>
      </c>
      <c r="AD23" s="124">
        <f>SUM(AD22:AD22)</f>
        <v>0</v>
      </c>
      <c r="AE23" s="125">
        <f>SUM(AE22:AE22)</f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4" customFormat="1" ht="26.25">
      <c r="A24" s="126"/>
      <c r="B24" s="127" t="s">
        <v>44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9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30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26.25">
      <c r="A25" s="117"/>
      <c r="B25" s="118"/>
      <c r="C25" s="119"/>
      <c r="D25" s="120"/>
      <c r="E25" s="119"/>
      <c r="F25" s="119"/>
      <c r="G25" s="119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ht="26.25">
      <c r="A26" s="117"/>
      <c r="B26" s="131" t="s">
        <v>45</v>
      </c>
      <c r="C26" s="119"/>
      <c r="D26" s="120"/>
      <c r="E26" s="119"/>
      <c r="F26" s="119"/>
      <c r="G26" s="119"/>
      <c r="H26" s="62">
        <f>SUM(H25)</f>
        <v>0</v>
      </c>
      <c r="I26" s="62">
        <f>SUM(I25)</f>
        <v>0</v>
      </c>
      <c r="J26" s="62">
        <f>SUM(J25)</f>
        <v>0</v>
      </c>
      <c r="K26" s="62">
        <f>SUM(K25)</f>
        <v>0</v>
      </c>
      <c r="L26" s="62">
        <f>SUM(L25)</f>
        <v>0</v>
      </c>
      <c r="M26" s="62">
        <f>SUM(M25)</f>
        <v>0</v>
      </c>
      <c r="N26" s="62">
        <f>SUM(N25)</f>
        <v>0</v>
      </c>
      <c r="O26" s="62">
        <f>SUM(O25)</f>
        <v>0</v>
      </c>
      <c r="P26" s="62">
        <f>SUM(P25)</f>
        <v>0</v>
      </c>
      <c r="Q26" s="62">
        <f>SUM(Q25)</f>
        <v>0</v>
      </c>
      <c r="R26" s="62">
        <f>SUM(R25)</f>
        <v>0</v>
      </c>
      <c r="S26" s="62">
        <f>SUM(S25)</f>
        <v>0</v>
      </c>
      <c r="T26" s="62">
        <f>SUM(T25)</f>
        <v>0</v>
      </c>
      <c r="U26" s="62">
        <f>SUM(U25)</f>
        <v>0</v>
      </c>
      <c r="V26" s="62">
        <f>SUM(V25)</f>
        <v>0</v>
      </c>
      <c r="W26" s="62">
        <f>SUM(W25)</f>
        <v>0</v>
      </c>
      <c r="X26" s="62">
        <f>SUM(X25)</f>
        <v>0</v>
      </c>
      <c r="Y26" s="62">
        <f>SUM(Y25)</f>
        <v>0</v>
      </c>
      <c r="Z26" s="62">
        <f>SUM(Z25)</f>
        <v>0</v>
      </c>
      <c r="AA26" s="62">
        <f>SUM(AA25)</f>
        <v>0</v>
      </c>
      <c r="AB26" s="62">
        <f>SUM(AB25)</f>
        <v>0</v>
      </c>
      <c r="AC26" s="62">
        <f>SUM(AC25)</f>
        <v>0</v>
      </c>
      <c r="AD26" s="62">
        <f>SUM(AD25)</f>
        <v>0</v>
      </c>
      <c r="AE26" s="132">
        <f>SUM(AE25)</f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ht="27">
      <c r="A27" s="133"/>
      <c r="B27" s="134"/>
      <c r="C27" s="135"/>
      <c r="D27" s="136"/>
      <c r="E27" s="135"/>
      <c r="F27" s="135"/>
      <c r="G27" s="135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ht="26.25">
      <c r="A28" s="137"/>
      <c r="B28" s="138" t="s">
        <v>46</v>
      </c>
      <c r="C28" s="139"/>
      <c r="D28" s="140"/>
      <c r="E28" s="77"/>
      <c r="F28" s="77"/>
      <c r="G28" s="77"/>
      <c r="H28" s="77">
        <f>H23+H26</f>
        <v>0</v>
      </c>
      <c r="I28" s="77">
        <f>I23+I26</f>
        <v>0</v>
      </c>
      <c r="J28" s="77">
        <f>J23+J26</f>
        <v>0</v>
      </c>
      <c r="K28" s="77">
        <f>K23+K26</f>
        <v>0</v>
      </c>
      <c r="L28" s="77">
        <f>L23+L26</f>
        <v>0</v>
      </c>
      <c r="M28" s="77">
        <f>M23+M26</f>
        <v>0</v>
      </c>
      <c r="N28" s="77">
        <f>N23+N26</f>
        <v>0</v>
      </c>
      <c r="O28" s="77">
        <f>O23+O26</f>
        <v>0</v>
      </c>
      <c r="P28" s="77">
        <f>P23+P26</f>
        <v>0</v>
      </c>
      <c r="Q28" s="77">
        <f>Q23+Q26</f>
        <v>0</v>
      </c>
      <c r="R28" s="77">
        <f>R23+R26</f>
        <v>0</v>
      </c>
      <c r="S28" s="77">
        <f>S23+S26</f>
        <v>0</v>
      </c>
      <c r="T28" s="77">
        <f>T23+T26</f>
        <v>0</v>
      </c>
      <c r="U28" s="77">
        <f>U23+U26</f>
        <v>0</v>
      </c>
      <c r="V28" s="77">
        <f>V23+V26</f>
        <v>0</v>
      </c>
      <c r="W28" s="77">
        <f>W23+W26</f>
        <v>0</v>
      </c>
      <c r="X28" s="77">
        <f>X23+X26</f>
        <v>0</v>
      </c>
      <c r="Y28" s="77">
        <f>Y23+Y26</f>
        <v>0</v>
      </c>
      <c r="Z28" s="77">
        <f>Z23+Z26</f>
        <v>0</v>
      </c>
      <c r="AA28" s="77">
        <f>AA23+AA26</f>
        <v>0</v>
      </c>
      <c r="AB28" s="77">
        <f>AB23+AB26</f>
        <v>0</v>
      </c>
      <c r="AC28" s="77">
        <f>AC23+AC26</f>
        <v>0</v>
      </c>
      <c r="AD28" s="77">
        <f>AD23+AD26</f>
        <v>0</v>
      </c>
      <c r="AE28" s="78">
        <f>AE23+AE26</f>
        <v>0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ht="27.75">
      <c r="A29" s="141" t="s">
        <v>47</v>
      </c>
      <c r="B29" s="142" t="s">
        <v>48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ht="26.25" outlineLevel="1">
      <c r="A30" s="143"/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21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ht="26.25" outlineLevel="1">
      <c r="A31" s="144"/>
      <c r="B31" s="145" t="s">
        <v>49</v>
      </c>
      <c r="C31" s="145"/>
      <c r="D31" s="145"/>
      <c r="E31" s="145"/>
      <c r="F31" s="145"/>
      <c r="G31" s="145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35"/>
      <c r="AD31" s="135"/>
      <c r="AE31" s="14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ht="25.5" outlineLevel="1">
      <c r="A32" s="148"/>
      <c r="B32" s="149" t="s">
        <v>50</v>
      </c>
      <c r="C32" s="150"/>
      <c r="D32" s="151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ht="26.25" outlineLevel="1">
      <c r="A33" s="153"/>
      <c r="B33" s="154" t="s">
        <v>51</v>
      </c>
      <c r="C33" s="155"/>
      <c r="D33" s="156">
        <f>SUM(D19,D28)</f>
        <v>8000000</v>
      </c>
      <c r="E33" s="156">
        <f>SUM(E19,E28)</f>
        <v>0</v>
      </c>
      <c r="F33" s="156">
        <f>SUM(F19,F28)</f>
        <v>0</v>
      </c>
      <c r="G33" s="156">
        <f>SUM(G19,G28)</f>
        <v>0</v>
      </c>
      <c r="H33" s="156">
        <f>SUM(H19,H28)</f>
        <v>0</v>
      </c>
      <c r="I33" s="156">
        <f>SUM(I19,I28)</f>
        <v>0</v>
      </c>
      <c r="J33" s="156">
        <f>SUM(J19,J28)</f>
        <v>0</v>
      </c>
      <c r="K33" s="156">
        <f>SUM(K19,K28)</f>
        <v>8000000</v>
      </c>
      <c r="L33" s="156">
        <f>SUM(L19,L28)</f>
        <v>0</v>
      </c>
      <c r="M33" s="156">
        <f>SUM(M19,M28)</f>
        <v>0</v>
      </c>
      <c r="N33" s="156">
        <f>SUM(N19,N28)</f>
        <v>8000000</v>
      </c>
      <c r="O33" s="156">
        <f>SUM(O19,O28)</f>
        <v>0</v>
      </c>
      <c r="P33" s="156">
        <f>SUM(P19,P28)</f>
        <v>0</v>
      </c>
      <c r="Q33" s="156">
        <f>SUM(Q19,Q28)</f>
        <v>0</v>
      </c>
      <c r="R33" s="156">
        <f>SUM(R19,R28)</f>
        <v>0</v>
      </c>
      <c r="S33" s="156">
        <f>SUM(S19,S28)</f>
        <v>0</v>
      </c>
      <c r="T33" s="156">
        <f>SUM(T19,T28)</f>
        <v>0</v>
      </c>
      <c r="U33" s="156">
        <f>SUM(U19,U28)</f>
        <v>0</v>
      </c>
      <c r="V33" s="156">
        <f>SUM(V19,V28)</f>
        <v>0</v>
      </c>
      <c r="W33" s="156">
        <f>SUM(W19,W28)</f>
        <v>0</v>
      </c>
      <c r="X33" s="156">
        <f>SUM(X19,X28)</f>
        <v>0</v>
      </c>
      <c r="Y33" s="156">
        <f>SUM(Y19,Y28)</f>
        <v>0</v>
      </c>
      <c r="Z33" s="156">
        <f>SUM(Z19,Z28)</f>
        <v>0</v>
      </c>
      <c r="AA33" s="156">
        <f>SUM(AA19,AA28)</f>
        <v>0</v>
      </c>
      <c r="AB33" s="156">
        <f>SUM(AB19,AB28)</f>
        <v>0</v>
      </c>
      <c r="AC33" s="156">
        <f>SUM(AC19,AC28)</f>
        <v>8000000</v>
      </c>
      <c r="AD33" s="156">
        <f>SUM(AD19,AD28)</f>
        <v>0</v>
      </c>
      <c r="AE33" s="157">
        <f>SUM(AE19,AE28)</f>
        <v>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ht="15.75" outlineLevel="1">
      <c r="A34" s="158"/>
      <c r="B34" s="159"/>
      <c r="C34" s="159"/>
      <c r="D34" s="160"/>
      <c r="E34" s="161"/>
      <c r="F34" s="161"/>
      <c r="G34" s="161"/>
      <c r="H34" s="161"/>
      <c r="I34" s="161"/>
      <c r="J34" s="161"/>
      <c r="K34" s="160"/>
      <c r="L34" s="161"/>
      <c r="M34" s="161"/>
      <c r="N34" s="160"/>
      <c r="O34" s="161"/>
      <c r="P34" s="161"/>
      <c r="Q34" s="161"/>
      <c r="R34" s="161"/>
      <c r="S34" s="161"/>
      <c r="T34" s="161"/>
      <c r="U34" s="161"/>
      <c r="V34" s="161"/>
      <c r="W34" s="160"/>
      <c r="X34" s="161"/>
      <c r="Y34" s="161"/>
      <c r="Z34" s="160"/>
      <c r="AA34" s="161"/>
      <c r="AB34" s="161"/>
      <c r="AC34" s="161"/>
      <c r="AD34" s="161"/>
      <c r="AE34" s="161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ht="15.75" outlineLevel="1">
      <c r="A35" s="158"/>
      <c r="B35" s="159"/>
      <c r="C35" s="159"/>
      <c r="D35" s="160"/>
      <c r="E35" s="161"/>
      <c r="F35" s="161"/>
      <c r="G35" s="161"/>
      <c r="H35" s="161"/>
      <c r="I35" s="161"/>
      <c r="J35" s="161"/>
      <c r="K35" s="160"/>
      <c r="L35" s="161"/>
      <c r="M35" s="161"/>
      <c r="N35" s="160"/>
      <c r="O35" s="161"/>
      <c r="P35" s="161"/>
      <c r="Q35" s="161"/>
      <c r="R35" s="161"/>
      <c r="S35" s="161"/>
      <c r="T35" s="161"/>
      <c r="U35" s="161"/>
      <c r="V35" s="161"/>
      <c r="W35" s="160"/>
      <c r="X35" s="161"/>
      <c r="Y35" s="161"/>
      <c r="Z35" s="160"/>
      <c r="AA35" s="161"/>
      <c r="AB35" s="161"/>
      <c r="AC35" s="161"/>
      <c r="AD35" s="161"/>
      <c r="AE35" s="161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15.75" outlineLevel="1">
      <c r="A36" s="158"/>
      <c r="B36" s="159"/>
      <c r="C36" s="159"/>
      <c r="D36" s="160"/>
      <c r="E36" s="161"/>
      <c r="F36" s="161"/>
      <c r="G36" s="161"/>
      <c r="H36" s="161"/>
      <c r="I36" s="161"/>
      <c r="J36" s="161"/>
      <c r="K36" s="160"/>
      <c r="L36" s="161"/>
      <c r="M36" s="161"/>
      <c r="N36" s="160"/>
      <c r="O36" s="161"/>
      <c r="P36" s="161"/>
      <c r="Q36" s="161"/>
      <c r="R36" s="161"/>
      <c r="S36" s="161"/>
      <c r="T36" s="161"/>
      <c r="U36" s="161"/>
      <c r="V36" s="161"/>
      <c r="W36" s="160"/>
      <c r="X36" s="161"/>
      <c r="Y36" s="161"/>
      <c r="Z36" s="160"/>
      <c r="AA36" s="161"/>
      <c r="AB36" s="161"/>
      <c r="AC36" s="161"/>
      <c r="AD36" s="161"/>
      <c r="AE36" s="161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15.75" outlineLevel="1">
      <c r="A37" s="158"/>
      <c r="B37" s="159"/>
      <c r="C37" s="159"/>
      <c r="D37" s="160"/>
      <c r="E37" s="161"/>
      <c r="F37" s="161"/>
      <c r="G37" s="161"/>
      <c r="H37" s="161"/>
      <c r="I37" s="161"/>
      <c r="J37" s="161"/>
      <c r="K37" s="160"/>
      <c r="L37" s="161"/>
      <c r="M37" s="161"/>
      <c r="N37" s="160"/>
      <c r="O37" s="161"/>
      <c r="P37" s="161"/>
      <c r="Q37" s="161"/>
      <c r="R37" s="161"/>
      <c r="S37" s="161"/>
      <c r="T37" s="161"/>
      <c r="U37" s="161"/>
      <c r="V37" s="161"/>
      <c r="W37" s="160"/>
      <c r="X37" s="161"/>
      <c r="Y37" s="161"/>
      <c r="Z37" s="160"/>
      <c r="AA37" s="161"/>
      <c r="AB37" s="161"/>
      <c r="AC37" s="161"/>
      <c r="AD37" s="161"/>
      <c r="AE37" s="161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15.75" outlineLevel="1">
      <c r="A38" s="158"/>
      <c r="B38" s="159"/>
      <c r="C38" s="159"/>
      <c r="D38" s="160"/>
      <c r="E38" s="161"/>
      <c r="F38" s="161"/>
      <c r="G38" s="161"/>
      <c r="H38" s="161"/>
      <c r="I38" s="161"/>
      <c r="J38" s="161"/>
      <c r="K38" s="160"/>
      <c r="L38" s="161"/>
      <c r="M38" s="161"/>
      <c r="N38" s="160"/>
      <c r="O38" s="161"/>
      <c r="P38" s="161"/>
      <c r="Q38" s="161"/>
      <c r="R38" s="161"/>
      <c r="S38" s="161"/>
      <c r="T38" s="161"/>
      <c r="U38" s="161"/>
      <c r="V38" s="161"/>
      <c r="W38" s="160"/>
      <c r="X38" s="161"/>
      <c r="Y38" s="161"/>
      <c r="Z38" s="160"/>
      <c r="AA38" s="161"/>
      <c r="AB38" s="161"/>
      <c r="AC38" s="161"/>
      <c r="AD38" s="161"/>
      <c r="AE38" s="161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15.75" outlineLevel="1">
      <c r="A39" s="158"/>
      <c r="B39" s="159"/>
      <c r="C39" s="159"/>
      <c r="D39" s="160"/>
      <c r="E39" s="161"/>
      <c r="F39" s="161"/>
      <c r="G39" s="161"/>
      <c r="H39" s="161"/>
      <c r="I39" s="161"/>
      <c r="J39" s="161"/>
      <c r="K39" s="160"/>
      <c r="L39" s="161"/>
      <c r="M39" s="161"/>
      <c r="N39" s="160"/>
      <c r="O39" s="161"/>
      <c r="P39" s="161"/>
      <c r="Q39" s="161"/>
      <c r="R39" s="161"/>
      <c r="S39" s="161"/>
      <c r="T39" s="161"/>
      <c r="U39" s="161"/>
      <c r="V39" s="161"/>
      <c r="W39" s="160"/>
      <c r="X39" s="161"/>
      <c r="Y39" s="161"/>
      <c r="Z39" s="160"/>
      <c r="AA39" s="161"/>
      <c r="AB39" s="161"/>
      <c r="AC39" s="161"/>
      <c r="AD39" s="161"/>
      <c r="AE39" s="161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15.75" outlineLevel="1">
      <c r="A40" s="158"/>
      <c r="B40" s="159"/>
      <c r="C40" s="159"/>
      <c r="D40" s="160"/>
      <c r="E40" s="161"/>
      <c r="F40" s="161"/>
      <c r="G40" s="161"/>
      <c r="H40" s="161"/>
      <c r="I40" s="161"/>
      <c r="J40" s="161"/>
      <c r="K40" s="160"/>
      <c r="L40" s="161"/>
      <c r="M40" s="161"/>
      <c r="N40" s="160"/>
      <c r="O40" s="161"/>
      <c r="P40" s="161"/>
      <c r="Q40" s="161"/>
      <c r="R40" s="161"/>
      <c r="S40" s="161"/>
      <c r="T40" s="161"/>
      <c r="U40" s="161"/>
      <c r="V40" s="161"/>
      <c r="W40" s="160"/>
      <c r="X40" s="161"/>
      <c r="Y40" s="161"/>
      <c r="Z40" s="160"/>
      <c r="AA40" s="161"/>
      <c r="AB40" s="161"/>
      <c r="AC40" s="161"/>
      <c r="AD40" s="161"/>
      <c r="AE40" s="161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15.75" outlineLevel="1">
      <c r="A41" s="158"/>
      <c r="B41" s="159"/>
      <c r="C41" s="159"/>
      <c r="D41" s="161"/>
      <c r="E41" s="161"/>
      <c r="F41" s="161"/>
      <c r="G41" s="161"/>
      <c r="H41" s="161"/>
      <c r="I41" s="161"/>
      <c r="J41" s="161"/>
      <c r="K41" s="160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15.75" outlineLevel="1">
      <c r="A42" s="158"/>
      <c r="B42" s="159"/>
      <c r="C42" s="159"/>
      <c r="D42" s="161"/>
      <c r="E42" s="161"/>
      <c r="F42" s="161"/>
      <c r="G42" s="161"/>
      <c r="H42" s="161"/>
      <c r="I42" s="161"/>
      <c r="J42" s="161"/>
      <c r="K42" s="160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15.75" outlineLevel="1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30.75" outlineLevel="1">
      <c r="A44" s="162"/>
      <c r="B44" s="162"/>
      <c r="D44" s="163" t="s">
        <v>52</v>
      </c>
      <c r="E44" s="163"/>
      <c r="F44" s="163"/>
      <c r="G44" s="163"/>
      <c r="H44" s="164" t="s">
        <v>53</v>
      </c>
      <c r="I44" s="165"/>
      <c r="J44" s="164"/>
      <c r="K44" s="164" t="s">
        <v>54</v>
      </c>
      <c r="L44" s="164"/>
      <c r="M44" s="164"/>
      <c r="N44" s="166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30.75" outlineLevel="1">
      <c r="A45" s="162"/>
      <c r="B45" s="162"/>
      <c r="E45" s="165"/>
      <c r="F45" s="165"/>
      <c r="G45" s="165"/>
      <c r="H45" s="167"/>
      <c r="I45" s="167"/>
      <c r="J45" s="168"/>
      <c r="K45" s="169"/>
      <c r="L45" s="164"/>
      <c r="M45" s="164"/>
      <c r="N45" s="6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30.75" outlineLevel="1">
      <c r="A46" s="162"/>
      <c r="B46" s="162"/>
      <c r="E46" s="165"/>
      <c r="F46" s="165"/>
      <c r="G46" s="165"/>
      <c r="H46" s="167"/>
      <c r="I46" s="167"/>
      <c r="J46" s="168"/>
      <c r="K46" s="169"/>
      <c r="L46" s="164"/>
      <c r="M46" s="164"/>
      <c r="N46" s="6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30.75" outlineLevel="1">
      <c r="A47" s="162"/>
      <c r="C47" s="170" t="s">
        <v>55</v>
      </c>
      <c r="E47" s="165"/>
      <c r="F47" s="165"/>
      <c r="G47" s="165"/>
      <c r="H47" s="167"/>
      <c r="I47" s="167"/>
      <c r="J47" s="168"/>
      <c r="K47" s="169"/>
      <c r="L47" s="164"/>
      <c r="M47" s="164"/>
      <c r="N47" s="6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30.75" outlineLevel="1">
      <c r="A48" s="162"/>
      <c r="E48" s="165"/>
      <c r="F48" s="165"/>
      <c r="G48" s="165"/>
      <c r="H48" s="167"/>
      <c r="I48" s="167"/>
      <c r="J48" s="171"/>
      <c r="K48" s="169"/>
      <c r="L48" s="164"/>
      <c r="M48" s="164"/>
      <c r="N48" s="6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:57" ht="30.75" outlineLevel="1">
      <c r="A49" s="162"/>
      <c r="B49" s="162"/>
      <c r="D49" s="163" t="s">
        <v>56</v>
      </c>
      <c r="E49" s="163"/>
      <c r="F49" s="172"/>
      <c r="G49" s="172"/>
      <c r="H49" s="164" t="s">
        <v>53</v>
      </c>
      <c r="I49" s="165"/>
      <c r="J49" s="164"/>
      <c r="K49" s="164" t="s">
        <v>57</v>
      </c>
      <c r="L49" s="164"/>
      <c r="M49" s="164"/>
      <c r="N49" s="6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:57" ht="23.25" outlineLevel="1">
      <c r="A50" s="162"/>
      <c r="B50" s="162"/>
      <c r="C50" s="173"/>
      <c r="D50" s="173"/>
      <c r="E50" s="173"/>
      <c r="F50" s="174"/>
      <c r="G50" s="174"/>
      <c r="H50" s="173"/>
      <c r="I50" s="173"/>
      <c r="J50" s="173"/>
      <c r="K50" s="173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:57" ht="15" outlineLevel="1">
      <c r="A51" s="162"/>
      <c r="B51" s="162"/>
      <c r="C51" s="162"/>
      <c r="D51" s="162"/>
      <c r="E51" s="162"/>
      <c r="F51" s="175"/>
      <c r="G51" s="175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57" ht="15">
      <c r="A52" s="162"/>
      <c r="B52" s="162"/>
      <c r="C52" s="162"/>
      <c r="D52" s="162"/>
      <c r="E52" s="162"/>
      <c r="F52" s="176"/>
      <c r="G52" s="176"/>
      <c r="H52" s="177"/>
      <c r="I52" s="177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:57" ht="15">
      <c r="A53" s="162"/>
      <c r="B53" s="178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:57" ht="30.75">
      <c r="A54" s="162"/>
      <c r="B54" s="179" t="s">
        <v>58</v>
      </c>
      <c r="C54" s="180"/>
      <c r="D54" s="181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:57" ht="25.5">
      <c r="A55" s="162"/>
      <c r="B55" s="180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:57" ht="26.25">
      <c r="A56" s="162"/>
      <c r="B56" s="180" t="s">
        <v>59</v>
      </c>
      <c r="C56" s="180"/>
      <c r="D56" s="180"/>
      <c r="E56" s="182"/>
      <c r="F56" s="182"/>
      <c r="G56" s="182"/>
      <c r="H56" s="182"/>
      <c r="I56" s="182"/>
      <c r="J56" s="182"/>
      <c r="K56" s="182"/>
      <c r="L56" s="18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:57" ht="25.5">
      <c r="A57" s="162"/>
      <c r="B57" s="180"/>
      <c r="C57" s="180"/>
      <c r="D57" s="183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:57" ht="27">
      <c r="A58" s="162"/>
      <c r="B58" s="180"/>
      <c r="C58" s="180"/>
      <c r="D58" s="184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57" ht="27">
      <c r="A59" s="162"/>
      <c r="B59" s="180"/>
      <c r="C59" s="180"/>
      <c r="D59" s="184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27">
      <c r="A60" s="162"/>
      <c r="B60" s="182"/>
      <c r="C60" s="182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:57" ht="27">
      <c r="A61" s="162"/>
      <c r="B61" s="162"/>
      <c r="C61" s="162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:57" ht="27">
      <c r="A62" s="162"/>
      <c r="B62" s="162"/>
      <c r="C62" s="162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:57" ht="33">
      <c r="A63" s="7"/>
      <c r="B63" s="7"/>
      <c r="C63" s="7"/>
      <c r="D63" s="186"/>
      <c r="E63" s="187"/>
      <c r="F63" s="187"/>
      <c r="G63" s="187"/>
      <c r="H63" s="187"/>
      <c r="I63" s="188"/>
      <c r="J63" s="189"/>
      <c r="K63" s="189"/>
      <c r="L63" s="189"/>
      <c r="M63" s="190"/>
      <c r="N63" s="191"/>
      <c r="O63" s="191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:57" ht="33">
      <c r="A64" s="7"/>
      <c r="B64" s="7"/>
      <c r="C64" s="7"/>
      <c r="D64" s="185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:57" ht="33">
      <c r="A65" s="7"/>
      <c r="B65" s="7"/>
      <c r="C65" s="7"/>
      <c r="D65" s="185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:57" ht="33">
      <c r="A66" s="7"/>
      <c r="B66" s="7"/>
      <c r="C66" s="192"/>
      <c r="D66" s="185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:57" ht="33">
      <c r="A67" s="7"/>
      <c r="B67" s="7"/>
      <c r="C67" s="7"/>
      <c r="D67" s="185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:57" ht="33">
      <c r="A68" s="7"/>
      <c r="B68" s="7"/>
      <c r="C68" s="7"/>
      <c r="D68" s="193"/>
      <c r="E68" s="187"/>
      <c r="F68" s="187"/>
      <c r="G68" s="187"/>
      <c r="H68" s="191"/>
      <c r="I68" s="194"/>
      <c r="J68" s="189"/>
      <c r="K68" s="189"/>
      <c r="L68" s="189"/>
      <c r="M68" s="190"/>
      <c r="N68" s="191"/>
      <c r="O68" s="191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57" ht="28.5">
      <c r="A69" s="7"/>
      <c r="B69" s="7"/>
      <c r="D69" s="19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57" ht="28.5">
      <c r="A70" s="7"/>
      <c r="B70" s="7"/>
      <c r="C70" s="7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57" ht="28.5">
      <c r="A71" s="7"/>
      <c r="B71" s="7"/>
      <c r="C71" s="7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:57" ht="28.5">
      <c r="A72" s="7"/>
      <c r="B72" s="7"/>
      <c r="C72" s="7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57" ht="28.5">
      <c r="A73" s="7"/>
      <c r="B73" s="7"/>
      <c r="C73" s="7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:57" ht="28.5">
      <c r="A74" s="7"/>
      <c r="B74" s="7"/>
      <c r="C74" s="7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:57" ht="28.5">
      <c r="A75" s="7"/>
      <c r="B75" s="7"/>
      <c r="C75" s="7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:57" ht="27">
      <c r="A76" s="7"/>
      <c r="B76" s="7"/>
      <c r="C76" s="7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:57" ht="27">
      <c r="A77" s="7"/>
      <c r="B77" s="7"/>
      <c r="C77" s="7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:5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:5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:5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26.25">
      <c r="A90" s="7"/>
      <c r="B90" s="173"/>
      <c r="C90" s="192" t="s">
        <v>60</v>
      </c>
      <c r="D90" s="192"/>
      <c r="E90" s="182"/>
      <c r="F90" s="182"/>
      <c r="G90" s="182"/>
      <c r="H90" s="182"/>
      <c r="I90" s="182"/>
      <c r="J90" s="18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2.75">
      <c r="A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  <row r="95" spans="1:5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</row>
    <row r="96" spans="1:5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</row>
    <row r="97" spans="1:5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</row>
    <row r="98" spans="1:5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</row>
    <row r="99" spans="1:5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</row>
    <row r="100" spans="1:57" ht="96.75" customHeight="1">
      <c r="A100" s="7"/>
      <c r="B100" s="196" t="s">
        <v>61</v>
      </c>
      <c r="C100" s="19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</row>
  </sheetData>
  <sheetProtection selectLockedCells="1" selectUnlockedCells="1"/>
  <mergeCells count="30">
    <mergeCell ref="A2:AE2"/>
    <mergeCell ref="K5:P5"/>
    <mergeCell ref="Q5:AB5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12:G12"/>
    <mergeCell ref="B14:AE14"/>
    <mergeCell ref="B20:AE20"/>
    <mergeCell ref="B29:AE29"/>
    <mergeCell ref="B31:G31"/>
    <mergeCell ref="D44:G44"/>
    <mergeCell ref="D49:E49"/>
    <mergeCell ref="E63:H63"/>
    <mergeCell ref="J63:L63"/>
    <mergeCell ref="E68:G68"/>
    <mergeCell ref="J68:L68"/>
  </mergeCells>
  <printOptions/>
  <pageMargins left="0.3597222222222222" right="0.20972222222222223" top="1.020138888888889" bottom="0.2597222222222222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2017-01-12T08:28:04Z</cp:lastPrinted>
  <dcterms:created xsi:type="dcterms:W3CDTF">1996-10-08T23:32:33Z</dcterms:created>
  <dcterms:modified xsi:type="dcterms:W3CDTF">2017-01-12T08:29:37Z</dcterms:modified>
  <cp:category/>
  <cp:version/>
  <cp:contentType/>
  <cp:contentStatus/>
  <cp:revision>25</cp:revision>
</cp:coreProperties>
</file>